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4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J19" i="1"/>
  <c r="I19"/>
  <c r="H19"/>
  <c r="I14"/>
  <c r="J14"/>
  <c r="H14"/>
  <c r="I15"/>
  <c r="J15"/>
  <c r="H15"/>
  <c r="I12"/>
  <c r="J12"/>
  <c r="H12"/>
  <c r="G19"/>
  <c r="G15"/>
  <c r="G14"/>
  <c r="G12"/>
  <c r="F19"/>
  <c r="F17"/>
  <c r="F15"/>
  <c r="F14"/>
  <c r="F12"/>
  <c r="E12"/>
  <c r="D19"/>
  <c r="D15"/>
  <c r="D14"/>
  <c r="D12"/>
  <c r="F7" l="1"/>
  <c r="F6"/>
  <c r="F5"/>
  <c r="F4"/>
  <c r="D5"/>
  <c r="D7"/>
  <c r="D4"/>
  <c r="E15" l="1"/>
  <c r="D17"/>
  <c r="J17" l="1"/>
  <c r="I17"/>
  <c r="H17"/>
  <c r="G17"/>
  <c r="E17"/>
  <c r="D6" l="1"/>
  <c r="F20" l="1"/>
  <c r="F8" l="1"/>
</calcChain>
</file>

<file path=xl/sharedStrings.xml><?xml version="1.0" encoding="utf-8"?>
<sst xmlns="http://schemas.openxmlformats.org/spreadsheetml/2006/main" count="33" uniqueCount="31">
  <si>
    <t>Напиток</t>
  </si>
  <si>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</si>
  <si>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</si>
  <si>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</si>
  <si>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</si>
  <si>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</si>
  <si>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</si>
  <si>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</si>
  <si>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</si>
  <si>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</si>
  <si>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</si>
  <si>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</si>
  <si>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</si>
  <si>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</si>
  <si>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</si>
  <si>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</si>
  <si>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</si>
  <si>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</si>
  <si>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</si>
  <si>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</si>
  <si>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</si>
  <si>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</si>
  <si>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</si>
  <si>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</si>
  <si>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</si>
  <si>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</si>
  <si>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</si>
  <si>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напиток</t>
  </si>
  <si>
    <t>200</t>
  </si>
  <si>
    <t>200/2</t>
  </si>
  <si>
    <t>50/50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</si>
</sst>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5" xfId="0" applyFill="1" applyBorder="1" applyProtection="1">
      <protection locked="0"/>
    </xf>
    <xf numFmtId="0" fontId="0" fillId="0" borderId="5" xfId="0" applyBorder="1"/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0" borderId="9" xfId="0" applyBorder="1"/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3" borderId="11" xfId="0" applyFill="1" applyBorder="1"/>
    <xf numFmtId="0" fontId="0" fillId="0" borderId="12" xfId="0" applyBorder="1"/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 wrapText="1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164" fontId="0" fillId="2" borderId="5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%20130%20&#1085;&#1072;%20%2019,71%20&#1088;&#1091;&#1073;%202021%20&#1082;%20&#1073;&#1083;&#1102;&#1076;&#1072;&#1084;%20&#1087;&#1077;&#1088;&#1074;&#1086;&#1075;&#1086;%20&#1074;&#1072;&#1088;&#1080;&#1072;&#1085;&#1090;&#1072;%2064,29%20&#1088;&#1091;&#1073;%20&#1073;&#1077;&#1079;%20&#1094;&#1077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%2064,29%20&#1088;&#1091;&#1073;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,71"/>
    </sheetNames>
    <sheetDataSet>
      <sheetData sheetId="0">
        <row r="16">
          <cell r="B16" t="str">
            <v>Хлеб пшеничный</v>
          </cell>
        </row>
        <row r="32">
          <cell r="B32" t="str">
            <v>Масло (порциями)</v>
          </cell>
          <cell r="D32">
            <v>4.5</v>
          </cell>
        </row>
        <row r="33">
          <cell r="B33" t="str">
            <v>Каша молочная геркулесовая (жидкая) с маслом</v>
          </cell>
          <cell r="D33">
            <v>11.65</v>
          </cell>
        </row>
        <row r="34">
          <cell r="B34" t="str">
            <v>Чай с сахаром</v>
          </cell>
          <cell r="D34">
            <v>2.2999999999999998</v>
          </cell>
        </row>
        <row r="35">
          <cell r="D35">
            <v>1.26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4,29 руб"/>
    </sheetNames>
    <sheetDataSet>
      <sheetData sheetId="0">
        <row r="14">
          <cell r="C14" t="str">
            <v>20</v>
          </cell>
          <cell r="D14" t="str">
            <v>1,52</v>
          </cell>
          <cell r="E14" t="str">
            <v>0,16</v>
          </cell>
          <cell r="F14">
            <v>9.84</v>
          </cell>
          <cell r="G14" t="str">
            <v>46,88</v>
          </cell>
        </row>
        <row r="27">
          <cell r="C27">
            <v>150</v>
          </cell>
        </row>
        <row r="29">
          <cell r="B29" t="str">
            <v>Хлеб пшеничный</v>
          </cell>
        </row>
        <row r="32">
          <cell r="B32" t="str">
            <v>Овощи свежие порционные (помидоры)</v>
          </cell>
          <cell r="C32">
            <v>90</v>
          </cell>
          <cell r="D32">
            <v>0.36</v>
          </cell>
          <cell r="E32">
            <v>0.12</v>
          </cell>
          <cell r="F32">
            <v>2.52</v>
          </cell>
          <cell r="G32">
            <v>12.6</v>
          </cell>
          <cell r="O32">
            <v>8.81</v>
          </cell>
        </row>
        <row r="33">
          <cell r="B33" t="str">
            <v>Рыба, тушеная с овощами (филе минтая)</v>
          </cell>
          <cell r="D33">
            <v>8.91</v>
          </cell>
          <cell r="E33">
            <v>8.5299999999999994</v>
          </cell>
          <cell r="F33">
            <v>1.98</v>
          </cell>
          <cell r="G33">
            <v>121.13</v>
          </cell>
          <cell r="O33">
            <v>35.42</v>
          </cell>
        </row>
        <row r="34">
          <cell r="B34" t="str">
            <v>Рис с овощами</v>
          </cell>
          <cell r="D34">
            <v>3.69</v>
          </cell>
          <cell r="E34">
            <v>6.56</v>
          </cell>
          <cell r="F34">
            <v>24</v>
          </cell>
          <cell r="G34">
            <v>169.8</v>
          </cell>
          <cell r="O34">
            <v>16.5</v>
          </cell>
        </row>
        <row r="35">
          <cell r="B35" t="str">
            <v>Чай с сахаром</v>
          </cell>
          <cell r="F35">
            <v>13</v>
          </cell>
          <cell r="G35">
            <v>52.02</v>
          </cell>
          <cell r="O35">
            <v>2.2999999999999998</v>
          </cell>
        </row>
        <row r="36">
          <cell r="O36">
            <v>1.26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topLeftCell="B1" workbookViewId="0">
      <selection activeCell="F25" sqref="F25"/>
    </sheetView>
  </sheetViews>
  <sheetFormatPr defaultRowHeight="15"/>
  <cols>
    <col min="4" max="4" width="53" customWidth="1"/>
    <col min="10" max="10" width="12.85546875" customWidth="1"/>
  </cols>
  <sheetData>
    <row r="1" spans="1:15">
      <c r="A1" t="s">
        <v>26</v>
      </c>
      <c r="B1" s="48">
        <v>105</v>
      </c>
      <c r="C1" s="49"/>
      <c r="D1" s="50"/>
      <c r="E1" t="s">
        <v>25</v>
      </c>
      <c r="F1" s="31"/>
      <c r="I1" t="s">
        <v>24</v>
      </c>
      <c r="J1" s="30">
        <v>44470</v>
      </c>
    </row>
    <row r="2" spans="1:15" ht="15.75" thickBot="1"/>
    <row r="3" spans="1:15" ht="30.75" thickBot="1">
      <c r="A3" s="29" t="s">
        <v>23</v>
      </c>
      <c r="B3" s="27" t="s">
        <v>22</v>
      </c>
      <c r="C3" s="27" t="s">
        <v>21</v>
      </c>
      <c r="D3" s="27" t="s">
        <v>20</v>
      </c>
      <c r="E3" s="27" t="s">
        <v>19</v>
      </c>
      <c r="F3" s="27" t="s">
        <v>18</v>
      </c>
      <c r="G3" s="28" t="s">
        <v>17</v>
      </c>
      <c r="H3" s="27" t="s">
        <v>16</v>
      </c>
      <c r="I3" s="27" t="s">
        <v>15</v>
      </c>
      <c r="J3" s="26" t="s">
        <v>14</v>
      </c>
    </row>
    <row r="4" spans="1:15" ht="15.75" customHeight="1">
      <c r="A4" s="24" t="s">
        <v>13</v>
      </c>
      <c r="B4" s="25" t="s">
        <v>12</v>
      </c>
      <c r="C4" s="22"/>
      <c r="D4" s="21" t="str">
        <f>'[1]19,71'!$B$33</f>
        <v>Каша молочная геркулесовая (жидкая) с маслом</v>
      </c>
      <c r="E4" s="47" t="s">
        <v>29</v>
      </c>
      <c r="F4" s="20">
        <f>'[1]19,71'!$D$33</f>
        <v>11.65</v>
      </c>
      <c r="G4" s="35">
        <v>224.16</v>
      </c>
      <c r="H4" s="35">
        <v>6.95</v>
      </c>
      <c r="I4" s="35">
        <v>8.39</v>
      </c>
      <c r="J4" s="36">
        <v>30.22</v>
      </c>
    </row>
    <row r="5" spans="1:15" ht="14.25" customHeight="1">
      <c r="A5" s="12"/>
      <c r="B5" s="14" t="s">
        <v>0</v>
      </c>
      <c r="C5" s="13"/>
      <c r="D5" s="10" t="str">
        <f>'[1]19,71'!$B$34</f>
        <v>Чай с сахаром</v>
      </c>
      <c r="E5" s="34" t="s">
        <v>28</v>
      </c>
      <c r="F5" s="9">
        <f>'[1]19,71'!$D$34</f>
        <v>2.2999999999999998</v>
      </c>
      <c r="G5" s="32">
        <v>52.02</v>
      </c>
      <c r="H5" s="32">
        <v>0</v>
      </c>
      <c r="I5" s="32">
        <v>0</v>
      </c>
      <c r="J5" s="33">
        <v>13</v>
      </c>
    </row>
    <row r="6" spans="1:15" ht="13.5" customHeight="1">
      <c r="A6" s="12"/>
      <c r="B6" s="14" t="s">
        <v>11</v>
      </c>
      <c r="C6" s="13"/>
      <c r="D6" s="10" t="str">
        <f>'[1]19,71'!$B$16</f>
        <v>Хлеб пшеничный</v>
      </c>
      <c r="E6" s="37">
        <v>20</v>
      </c>
      <c r="F6" s="9">
        <f>'[1]19,71'!$D$35</f>
        <v>1.26</v>
      </c>
      <c r="G6" s="32">
        <v>46.88</v>
      </c>
      <c r="H6" s="32">
        <v>1.52</v>
      </c>
      <c r="I6" s="32">
        <v>0.16</v>
      </c>
      <c r="J6" s="33">
        <v>9.84</v>
      </c>
    </row>
    <row r="7" spans="1:15" ht="14.25" customHeight="1">
      <c r="A7" s="12"/>
      <c r="B7" s="14" t="s">
        <v>7</v>
      </c>
      <c r="C7" s="13"/>
      <c r="D7" s="16" t="str">
        <f>'[1]19,71'!$B$32</f>
        <v>Масло (порциями)</v>
      </c>
      <c r="E7" s="38">
        <v>7</v>
      </c>
      <c r="F7" s="15">
        <f>'[1]19,71'!$D$32</f>
        <v>4.5</v>
      </c>
      <c r="G7" s="8">
        <v>43.96</v>
      </c>
      <c r="H7" s="32">
        <v>0.1</v>
      </c>
      <c r="I7" s="32">
        <v>4.78</v>
      </c>
      <c r="J7" s="33">
        <v>0.13</v>
      </c>
    </row>
    <row r="8" spans="1:15" ht="15.75" thickBot="1">
      <c r="A8" s="6"/>
      <c r="B8" s="5"/>
      <c r="C8" s="5"/>
      <c r="D8" s="4"/>
      <c r="E8" s="2"/>
      <c r="F8" s="3">
        <f>SUM(F4:F7)</f>
        <v>19.71</v>
      </c>
      <c r="G8" s="2"/>
      <c r="H8" s="44"/>
      <c r="I8" s="44"/>
      <c r="J8" s="45"/>
    </row>
    <row r="9" spans="1:15">
      <c r="A9" s="24" t="s">
        <v>10</v>
      </c>
      <c r="B9" s="23" t="s">
        <v>9</v>
      </c>
      <c r="C9" s="22"/>
      <c r="D9" s="21"/>
      <c r="E9" s="19"/>
      <c r="F9" s="20"/>
      <c r="G9" s="35"/>
      <c r="H9" s="35"/>
      <c r="I9" s="35"/>
      <c r="J9" s="36"/>
    </row>
    <row r="10" spans="1:15">
      <c r="A10" s="12"/>
      <c r="B10" s="13"/>
      <c r="C10" s="13"/>
      <c r="D10" s="10"/>
      <c r="E10" s="8"/>
      <c r="F10" s="9"/>
      <c r="G10" s="8"/>
      <c r="H10" s="8"/>
      <c r="I10" s="8"/>
      <c r="J10" s="7"/>
    </row>
    <row r="11" spans="1:15" ht="15.75" thickBot="1">
      <c r="A11" s="6"/>
      <c r="B11" s="5"/>
      <c r="C11" s="5"/>
      <c r="D11" s="4"/>
      <c r="E11" s="2"/>
      <c r="F11" s="3"/>
      <c r="G11" s="2"/>
      <c r="H11" s="2"/>
      <c r="I11" s="2"/>
      <c r="J11" s="1"/>
    </row>
    <row r="12" spans="1:15">
      <c r="A12" s="12" t="s">
        <v>8</v>
      </c>
      <c r="B12" s="18" t="s">
        <v>7</v>
      </c>
      <c r="C12" s="17"/>
      <c r="D12" s="10" t="str">
        <f>'[2]64,29 руб'!$B$32</f>
        <v>Овощи свежие порционные (помидоры)</v>
      </c>
      <c r="E12" s="37">
        <f>'[2]64,29 руб'!$C$32</f>
        <v>90</v>
      </c>
      <c r="F12" s="39">
        <f>'[2]64,29 руб'!$O$32</f>
        <v>8.81</v>
      </c>
      <c r="G12" s="40">
        <f>'[2]64,29 руб'!$G$32</f>
        <v>12.6</v>
      </c>
      <c r="H12" s="40">
        <f>'[2]64,29 руб'!D32</f>
        <v>0.36</v>
      </c>
      <c r="I12" s="40">
        <f>'[2]64,29 руб'!E32</f>
        <v>0.12</v>
      </c>
      <c r="J12" s="40">
        <f>'[2]64,29 руб'!F32</f>
        <v>2.52</v>
      </c>
      <c r="O12" s="46"/>
    </row>
    <row r="13" spans="1:15" ht="15" customHeight="1">
      <c r="A13" s="12"/>
      <c r="B13" s="14" t="s">
        <v>6</v>
      </c>
      <c r="C13" s="13"/>
      <c r="D13" s="10"/>
      <c r="E13" s="37"/>
      <c r="F13" s="41"/>
      <c r="G13" s="42"/>
      <c r="H13" s="42"/>
      <c r="I13" s="42"/>
      <c r="J13" s="43"/>
    </row>
    <row r="14" spans="1:15">
      <c r="A14" s="12"/>
      <c r="B14" s="14" t="s">
        <v>5</v>
      </c>
      <c r="C14" s="13"/>
      <c r="D14" s="10" t="str">
        <f>'[2]64,29 руб'!$B$33</f>
        <v>Рыба, тушеная с овощами (филе минтая)</v>
      </c>
      <c r="E14" s="34" t="s">
        <v>30</v>
      </c>
      <c r="F14" s="41">
        <f>'[2]64,29 руб'!$O$33</f>
        <v>35.42</v>
      </c>
      <c r="G14" s="42">
        <f>'[2]64,29 руб'!$G$33</f>
        <v>121.13</v>
      </c>
      <c r="H14" s="42">
        <f>'[2]64,29 руб'!D33</f>
        <v>8.91</v>
      </c>
      <c r="I14" s="42">
        <f>'[2]64,29 руб'!E33</f>
        <v>8.5299999999999994</v>
      </c>
      <c r="J14" s="42">
        <f>'[2]64,29 руб'!F33</f>
        <v>1.98</v>
      </c>
    </row>
    <row r="15" spans="1:15">
      <c r="A15" s="12"/>
      <c r="B15" s="14" t="s">
        <v>4</v>
      </c>
      <c r="C15" s="13"/>
      <c r="D15" s="10" t="str">
        <f>'[2]64,29 руб'!$B$34</f>
        <v>Рис с овощами</v>
      </c>
      <c r="E15" s="37">
        <f>'[2]64,29 руб'!$C$27</f>
        <v>150</v>
      </c>
      <c r="F15" s="41">
        <f>'[2]64,29 руб'!$O$34</f>
        <v>16.5</v>
      </c>
      <c r="G15" s="42">
        <f>'[2]64,29 руб'!$G$34</f>
        <v>169.8</v>
      </c>
      <c r="H15" s="42">
        <f>'[2]64,29 руб'!D34</f>
        <v>3.69</v>
      </c>
      <c r="I15" s="42">
        <f>'[2]64,29 руб'!E34</f>
        <v>6.56</v>
      </c>
      <c r="J15" s="42">
        <f>'[2]64,29 руб'!F34</f>
        <v>24</v>
      </c>
    </row>
    <row r="16" spans="1:15">
      <c r="A16" s="12"/>
      <c r="B16" s="14" t="s">
        <v>3</v>
      </c>
      <c r="C16" s="13"/>
      <c r="D16" s="10"/>
      <c r="E16" s="37"/>
      <c r="F16" s="41"/>
      <c r="G16" s="42"/>
      <c r="H16" s="42"/>
      <c r="I16" s="42"/>
      <c r="J16" s="43"/>
    </row>
    <row r="17" spans="1:10" ht="15.75" customHeight="1">
      <c r="A17" s="12"/>
      <c r="B17" s="14" t="s">
        <v>2</v>
      </c>
      <c r="C17" s="13"/>
      <c r="D17" s="10" t="str">
        <f>'[2]64,29 руб'!$B$29</f>
        <v>Хлеб пшеничный</v>
      </c>
      <c r="E17" s="37" t="str">
        <f>'[2]64,29 руб'!$C$14</f>
        <v>20</v>
      </c>
      <c r="F17" s="41">
        <f>'[2]64,29 руб'!$O$36</f>
        <v>1.26</v>
      </c>
      <c r="G17" s="42" t="str">
        <f>'[2]64,29 руб'!$G$14</f>
        <v>46,88</v>
      </c>
      <c r="H17" s="42" t="str">
        <f>'[2]64,29 руб'!$D$14</f>
        <v>1,52</v>
      </c>
      <c r="I17" s="42" t="str">
        <f>'[2]64,29 руб'!$E$14</f>
        <v>0,16</v>
      </c>
      <c r="J17" s="43">
        <f>'[2]64,29 руб'!$F$14</f>
        <v>9.84</v>
      </c>
    </row>
    <row r="18" spans="1:10">
      <c r="A18" s="12"/>
      <c r="B18" s="14" t="s">
        <v>1</v>
      </c>
      <c r="C18" s="13"/>
      <c r="D18" s="10"/>
      <c r="E18" s="37"/>
      <c r="F18" s="41"/>
      <c r="G18" s="42"/>
      <c r="H18" s="42"/>
      <c r="I18" s="42"/>
      <c r="J18" s="43"/>
    </row>
    <row r="19" spans="1:10" ht="15" customHeight="1">
      <c r="A19" s="12"/>
      <c r="B19" s="14" t="s">
        <v>27</v>
      </c>
      <c r="C19" s="11"/>
      <c r="D19" s="10" t="str">
        <f>'[2]64,29 руб'!$B$35</f>
        <v>Чай с сахаром</v>
      </c>
      <c r="E19" s="34" t="s">
        <v>28</v>
      </c>
      <c r="F19" s="41">
        <f>'[2]64,29 руб'!$O$35</f>
        <v>2.2999999999999998</v>
      </c>
      <c r="G19" s="42">
        <f>'[2]64,29 руб'!$G$35</f>
        <v>52.02</v>
      </c>
      <c r="H19" s="42">
        <f>'[2]64,29 руб'!D35</f>
        <v>0</v>
      </c>
      <c r="I19" s="42">
        <f>'[2]64,29 руб'!E35</f>
        <v>0</v>
      </c>
      <c r="J19" s="42">
        <f>'[2]64,29 руб'!F35</f>
        <v>13</v>
      </c>
    </row>
    <row r="20" spans="1:10" ht="15.75" thickBot="1">
      <c r="A20" s="6"/>
      <c r="B20" s="5"/>
      <c r="C20" s="5"/>
      <c r="D20" s="4"/>
      <c r="E20" s="2"/>
      <c r="F20" s="3">
        <f>SUM(F12:F19)+F9</f>
        <v>64.290000000000006</v>
      </c>
      <c r="G20" s="2"/>
      <c r="H20" s="2"/>
      <c r="I20" s="2"/>
      <c r="J20" s="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Библиотека</dc:creator>
  <cp:lastModifiedBy>Библиотека</cp:lastModifiedBy>
  <dcterms:created xsi:type="dcterms:W3CDTF">2021-05-24T13:04:17Z</dcterms:created>
  <dcterms:modified xsi:type="dcterms:W3CDTF">2021-09-30T08:42:41Z</dcterms:modified>
</cp:coreProperties>
</file>